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DRE Gerencia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<sst xmlns="http://schemas.openxmlformats.org/spreadsheetml/2006/main" count="47" uniqueCount="47">
  <si>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Modelo de DRE Gerencial — Marques Finance</t>
  </si>
  <si>
    <t xml:space="preserve">Como usar este modelo</t>
  </si>
  <si>
    <t xml:space="preserve">• Preencha apenas as células em AZUL — são os valores mensais (Receita Bruta, Custos, Despesas etc.).</t>
  </si>
  <si>
    <t xml:space="preserve">• As células em PRETO NEGRITO já têm fórmula e calculam sozinhas os subtotais (Receita Líquida, Lucro Bruto, Resultado Líquido).</t>
  </si>
  <si>
    <t xml:space="preserve">• A coluna 'Total Anual' soma automaticamente os 12 meses.</t>
  </si>
  <si>
    <t xml:space="preserve">• A coluna 'AV %' mostra a Análise Vertical — cada linha como percentual da Receita Líquida do ano.</t>
  </si>
  <si>
    <t xml:space="preserve">• A aba 'DRE Gerencial' já vem com a coluna de Janeiro preenchida como exemplo — apague e substitua pelos seus números.</t>
  </si>
  <si>
    <t xml:space="preserve">Este modelo é um ponto de partida gerencial genérico</t>
  </si>
  <si>
    <t xml:space="preserve">Ele não substitui o balancete contábil oficial da sua empresa. Use-o para organizar a leitura de gestão do dia a dia — não como peça formal para fins fiscais, societários ou jurídicos.</t>
  </si>
  <si>
    <t xml:space="preserve">Cansado de montar isso todo mês na mão?</t>
  </si>
  <si>
    <t xml:space="preserve">A Marques Finance opera o MF Hub — uma plataforma que atualiza sua DRE Gerencial automaticamente, configurada para o plano de contas da sua empresa, com atualização diária (não só no fechamento do mês) e painel próprio, sem depender de planilha manual.</t>
  </si>
  <si>
    <t xml:space="preserve">Fale com a gente:</t>
  </si>
  <si>
    <t xml:space="preserve">comercial@marquesfinance.com.br   ·   (11) 91759-4169 (WhatsApp)   ·   marquesfinance.com.br</t>
  </si>
  <si>
    <t xml:space="preserve">DRE Gerencial — Modelo Marques Finance</t>
  </si>
  <si>
    <t xml:space="preserve">Linha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</si>
  <si>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</si>
  <si>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</si>
  <si>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</si>
  <si>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</si>
  <si>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</si>
  <si>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</si>
  <si>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</si>
  <si>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</si>
  <si>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</si>
  <si>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</si>
  <si>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</si>
  <si>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</si>
  <si>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Anual</t>
  </si>
  <si>
    <t xml:space="preserve">AV %</t>
  </si>
  <si>
    <t xml:space="preserve">Receita Bruta</t>
  </si>
  <si>
    <t xml:space="preserve">(-) Deduções e Impostos sobre Vendas</t>
  </si>
  <si>
    <t xml:space="preserve">Receita Líquida</t>
  </si>
  <si>
    <t xml:space="preserve">(-) Custos</t>
  </si>
  <si>
    <t xml:space="preserve">Lucro Bruto</t>
  </si>
  <si>
    <t xml:space="preserve">(-) Despesas Administrativas</t>
  </si>
  <si>
    <t xml:space="preserve">(-) Despesas Comerciais</t>
  </si>
  <si>
    <t xml:space="preserve">(-) Despesas Operacionais Diversas</t>
  </si>
  <si>
    <t xml:space="preserve">Resultado Operacional (EBITDA)</t>
  </si>
  <si>
    <t xml:space="preserve">(-) Depreciação e Amortização</t>
  </si>
  <si>
    <t xml:space="preserve">Resultado antes do Financeiro (EBIT)</t>
  </si>
  <si>
    <t xml:space="preserve">(+) Receitas Financeiras</t>
  </si>
  <si>
    <t xml:space="preserve">(-) Despesas Financeiras</t>
  </si>
  <si>
    <t xml:space="preserve">Resultado Antes dos Impostos</t>
  </si>
  <si>
    <t xml:space="preserve">(-) Impostos sobre o Lucro</t>
  </si>
  <si>
    <t xml:space="preserve">Resultado Líquido do Período</t>
  </si>
  <si>
    <t xml:space="preserve">Modelo de uso gerencial interno, sem validade contábil ou jurídica formal. Consulte seu contador para obrigações fiscais e societárias.</t>
  </si>
  <si>
    <t xml:space="preserve">Quer essa DRE atualizada automaticamente, todo dia útil, sem preencher planilha? Conheça o MF Hub, a plataforma da Marques Finance. comercial@marquesfinance.com.br  ·  (11) 91759-4169  ·  marquesfinance.com.br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</si>
</sst>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1B1E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B1B1E"/>
      <name val="Arial"/>
      <family val="0"/>
      <charset val="1"/>
    </font>
    <font>
      <b val="true"/>
      <sz val="10"/>
      <color rgb="FF1B1B1E"/>
      <name val="Arial"/>
      <family val="0"/>
      <charset val="1"/>
    </font>
    <font>
      <b val="true"/>
      <sz val="14"/>
      <color rgb="FF1B1B1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A5A5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1B1E"/>
        <bgColor rgb="FF333300"/>
      </patternFill>
    </fill>
    <fill>
      <patternFill patternType="solid">
        <fgColor rgb="FFFFFDE7"/>
        <bgColor rgb="FFFFFFFF"/>
      </patternFill>
    </fill>
    <fill>
      <patternFill patternType="solid">
        <fgColor rgb="FFF2E4C2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D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E4C2"/>
      <rgbColor rgb="FF3366FF"/>
      <rgbColor rgb="FF33CCCC"/>
      <rgbColor rgb="FF99CC00"/>
      <rgbColor rgb="FFFFCC00"/>
      <rgbColor rgb="FFFF9900"/>
      <rgbColor rgb="FFFF6600"/>
      <rgbColor rgb="FF5A5A5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B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2476080</xdr:colOff>
      <xdr:row>8</xdr:row>
      <xdr:rowOff>123480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476080" cy="164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161640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2:A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2" customFormat="false" ht="19.7" hidden="false" customHeight="false" outlineLevel="0" collapsed="false">
      <c r="A12" s="1" t="s">
        <v>0</v>
      </c>
    </row>
    <row r="14" customFormat="false" ht="15" hidden="false" customHeight="false" outlineLevel="0" collapsed="false">
      <c r="A14" s="2" t="s">
        <v>1</v>
      </c>
    </row>
    <row r="15" customFormat="false" ht="15" hidden="false" customHeight="false" outlineLevel="0" collapsed="false">
      <c r="A15" s="3" t="s">
        <v>2</v>
      </c>
    </row>
    <row r="16" customFormat="false" ht="15" hidden="false" customHeight="false" outlineLevel="0" collapsed="false">
      <c r="A16" s="3" t="s">
        <v>3</v>
      </c>
    </row>
    <row r="17" customFormat="false" ht="15" hidden="false" customHeight="false" outlineLevel="0" collapsed="false">
      <c r="A17" s="3" t="s">
        <v>4</v>
      </c>
    </row>
    <row r="18" customFormat="false" ht="15" hidden="false" customHeight="false" outlineLevel="0" collapsed="false">
      <c r="A18" s="3" t="s">
        <v>5</v>
      </c>
    </row>
    <row r="19" customFormat="false" ht="15" hidden="false" customHeight="false" outlineLevel="0" collapsed="false">
      <c r="A19" s="3" t="s">
        <v>6</v>
      </c>
    </row>
    <row r="22" customFormat="false" ht="15" hidden="false" customHeight="false" outlineLevel="0" collapsed="false">
      <c r="A22" s="2" t="s">
        <v>7</v>
      </c>
    </row>
    <row r="23" customFormat="false" ht="30" hidden="false" customHeight="true" outlineLevel="0" collapsed="false">
      <c r="A23" s="4" t="s">
        <v>8</v>
      </c>
    </row>
    <row r="26" customFormat="false" ht="15" hidden="false" customHeight="false" outlineLevel="0" collapsed="false">
      <c r="A26" s="5" t="s">
        <v>9</v>
      </c>
    </row>
    <row r="27" customFormat="false" ht="45" hidden="false" customHeight="true" outlineLevel="0" collapsed="false">
      <c r="A27" s="4" t="s">
        <v>10</v>
      </c>
    </row>
    <row r="30" customFormat="false" ht="15" hidden="false" customHeight="false" outlineLevel="0" collapsed="false">
      <c r="A30" s="2" t="s">
        <v>11</v>
      </c>
    </row>
    <row r="31" customFormat="false" ht="15" hidden="false" customHeight="false" outlineLevel="0" collapsed="false">
      <c r="A31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"/>
    <col collapsed="false" customWidth="true" hidden="false" outlineLevel="0" max="14" min="14" style="0" width="13"/>
    <col collapsed="false" customWidth="true" hidden="false" outlineLevel="0" max="15" min="15" style="0" width="9"/>
  </cols>
  <sheetData>
    <row r="1" customFormat="false" ht="21.75" hidden="false" customHeight="true" outlineLevel="0" collapsed="false">
      <c r="B1" s="7" t="s">
        <v>13</v>
      </c>
      <c r="C1" s="7"/>
      <c r="D1" s="7"/>
      <c r="E1" s="7"/>
      <c r="F1" s="7"/>
      <c r="G1" s="7"/>
      <c r="H1" s="7"/>
    </row>
    <row r="2" customFormat="false" ht="21.75" hidden="false" customHeight="true" outlineLevel="0" collapsed="false">
      <c r="B2" s="7"/>
      <c r="C2" s="7"/>
      <c r="D2" s="7"/>
      <c r="E2" s="7"/>
      <c r="F2" s="7"/>
      <c r="G2" s="7"/>
      <c r="H2" s="7"/>
    </row>
    <row r="4" customFormat="false" ht="25.5" hidden="false" customHeight="true" outlineLevel="0" collapsed="false">
      <c r="A4" s="8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10" t="s">
        <v>27</v>
      </c>
      <c r="O4" s="9" t="s">
        <v>28</v>
      </c>
    </row>
    <row r="5" customFormat="false" ht="15" hidden="false" customHeight="false" outlineLevel="0" collapsed="false">
      <c r="A5" s="11" t="s">
        <v>29</v>
      </c>
      <c r="B5" s="12" t="n">
        <v>250000</v>
      </c>
      <c r="C5" s="12" t="n">
        <v>0</v>
      </c>
      <c r="D5" s="12" t="n">
        <v>0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3" t="n">
        <f aca="false">SUM(B5:M5)</f>
        <v>250000</v>
      </c>
      <c r="O5" s="14" t="n">
        <f aca="false">IFERROR(N5/$N$7,0)</f>
        <v>1.12359550561798</v>
      </c>
    </row>
    <row r="6" customFormat="false" ht="15" hidden="false" customHeight="false" outlineLevel="0" collapsed="false">
      <c r="A6" s="11" t="s">
        <v>30</v>
      </c>
      <c r="B6" s="12" t="n">
        <v>27500</v>
      </c>
      <c r="C6" s="12" t="n">
        <v>0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3" t="n">
        <f aca="false">SUM(B6:M6)</f>
        <v>27500</v>
      </c>
      <c r="O6" s="14" t="n">
        <f aca="false">IFERROR(N6/$N$7,0)</f>
        <v>0.123595505617978</v>
      </c>
    </row>
    <row r="7" customFormat="false" ht="15" hidden="false" customHeight="false" outlineLevel="0" collapsed="false">
      <c r="A7" s="15" t="s">
        <v>31</v>
      </c>
      <c r="B7" s="16" t="n">
        <f aca="false">B5-B6</f>
        <v>222500</v>
      </c>
      <c r="C7" s="16" t="n">
        <f aca="false">C5-C6</f>
        <v>0</v>
      </c>
      <c r="D7" s="16" t="n">
        <f aca="false">D5-D6</f>
        <v>0</v>
      </c>
      <c r="E7" s="16" t="n">
        <f aca="false">E5-E6</f>
        <v>0</v>
      </c>
      <c r="F7" s="16" t="n">
        <f aca="false">F5-F6</f>
        <v>0</v>
      </c>
      <c r="G7" s="16" t="n">
        <f aca="false">G5-G6</f>
        <v>0</v>
      </c>
      <c r="H7" s="16" t="n">
        <f aca="false">H5-H6</f>
        <v>0</v>
      </c>
      <c r="I7" s="16" t="n">
        <f aca="false">I5-I6</f>
        <v>0</v>
      </c>
      <c r="J7" s="16" t="n">
        <f aca="false">J5-J6</f>
        <v>0</v>
      </c>
      <c r="K7" s="16" t="n">
        <f aca="false">K5-K6</f>
        <v>0</v>
      </c>
      <c r="L7" s="16" t="n">
        <f aca="false">L5-L6</f>
        <v>0</v>
      </c>
      <c r="M7" s="16" t="n">
        <f aca="false">M5-M6</f>
        <v>0</v>
      </c>
      <c r="N7" s="16" t="n">
        <f aca="false">SUM(B7:M7)</f>
        <v>222500</v>
      </c>
      <c r="O7" s="14" t="n">
        <f aca="false">IFERROR(N7/$N$7,0)</f>
        <v>1</v>
      </c>
    </row>
    <row r="8" customFormat="false" ht="15" hidden="false" customHeight="false" outlineLevel="0" collapsed="false">
      <c r="A8" s="11" t="s">
        <v>32</v>
      </c>
      <c r="B8" s="12" t="n">
        <v>95000</v>
      </c>
      <c r="C8" s="12" t="n">
        <v>0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3" t="n">
        <f aca="false">SUM(B8:M8)</f>
        <v>95000</v>
      </c>
      <c r="O8" s="14" t="n">
        <f aca="false">IFERROR(N8/$N$7,0)</f>
        <v>0.426966292134831</v>
      </c>
    </row>
    <row r="9" customFormat="false" ht="15" hidden="false" customHeight="false" outlineLevel="0" collapsed="false">
      <c r="A9" s="15" t="s">
        <v>33</v>
      </c>
      <c r="B9" s="16" t="n">
        <f aca="false">B7-B8</f>
        <v>127500</v>
      </c>
      <c r="C9" s="16" t="n">
        <f aca="false">C7-C8</f>
        <v>0</v>
      </c>
      <c r="D9" s="16" t="n">
        <f aca="false">D7-D8</f>
        <v>0</v>
      </c>
      <c r="E9" s="16" t="n">
        <f aca="false">E7-E8</f>
        <v>0</v>
      </c>
      <c r="F9" s="16" t="n">
        <f aca="false">F7-F8</f>
        <v>0</v>
      </c>
      <c r="G9" s="16" t="n">
        <f aca="false">G7-G8</f>
        <v>0</v>
      </c>
      <c r="H9" s="16" t="n">
        <f aca="false">H7-H8</f>
        <v>0</v>
      </c>
      <c r="I9" s="16" t="n">
        <f aca="false">I7-I8</f>
        <v>0</v>
      </c>
      <c r="J9" s="16" t="n">
        <f aca="false">J7-J8</f>
        <v>0</v>
      </c>
      <c r="K9" s="16" t="n">
        <f aca="false">K7-K8</f>
        <v>0</v>
      </c>
      <c r="L9" s="16" t="n">
        <f aca="false">L7-L8</f>
        <v>0</v>
      </c>
      <c r="M9" s="16" t="n">
        <f aca="false">M7-M8</f>
        <v>0</v>
      </c>
      <c r="N9" s="16" t="n">
        <f aca="false">SUM(B9:M9)</f>
        <v>127500</v>
      </c>
      <c r="O9" s="14" t="n">
        <f aca="false">IFERROR(N9/$N$7,0)</f>
        <v>0.573033707865169</v>
      </c>
    </row>
    <row r="10" customFormat="false" ht="15" hidden="false" customHeight="false" outlineLevel="0" collapsed="false">
      <c r="A10" s="11" t="s">
        <v>34</v>
      </c>
      <c r="B10" s="12" t="n">
        <v>32000</v>
      </c>
      <c r="C10" s="12" t="n">
        <v>0</v>
      </c>
      <c r="D10" s="12" t="n">
        <v>0</v>
      </c>
      <c r="E10" s="12" t="n">
        <v>0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3" t="n">
        <f aca="false">SUM(B10:M10)</f>
        <v>32000</v>
      </c>
      <c r="O10" s="14" t="n">
        <f aca="false">IFERROR(N10/$N$7,0)</f>
        <v>0.143820224719101</v>
      </c>
    </row>
    <row r="11" customFormat="false" ht="15" hidden="false" customHeight="false" outlineLevel="0" collapsed="false">
      <c r="A11" s="11" t="s">
        <v>35</v>
      </c>
      <c r="B11" s="12" t="n">
        <v>18000</v>
      </c>
      <c r="C11" s="12" t="n">
        <v>0</v>
      </c>
      <c r="D11" s="12" t="n">
        <v>0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3" t="n">
        <f aca="false">SUM(B11:M11)</f>
        <v>18000</v>
      </c>
      <c r="O11" s="14" t="n">
        <f aca="false">IFERROR(N11/$N$7,0)</f>
        <v>0.0808988764044944</v>
      </c>
    </row>
    <row r="12" customFormat="false" ht="15" hidden="false" customHeight="false" outlineLevel="0" collapsed="false">
      <c r="A12" s="11" t="s">
        <v>36</v>
      </c>
      <c r="B12" s="12" t="n">
        <v>6000</v>
      </c>
      <c r="C12" s="12" t="n">
        <v>0</v>
      </c>
      <c r="D12" s="12" t="n">
        <v>0</v>
      </c>
      <c r="E12" s="12" t="n">
        <v>0</v>
      </c>
      <c r="F12" s="12" t="n">
        <v>0</v>
      </c>
      <c r="G12" s="12" t="n">
        <v>0</v>
      </c>
      <c r="H12" s="12" t="n">
        <v>0</v>
      </c>
      <c r="I12" s="12" t="n">
        <v>0</v>
      </c>
      <c r="J12" s="12" t="n">
        <v>0</v>
      </c>
      <c r="K12" s="12" t="n">
        <v>0</v>
      </c>
      <c r="L12" s="12" t="n">
        <v>0</v>
      </c>
      <c r="M12" s="12" t="n">
        <v>0</v>
      </c>
      <c r="N12" s="13" t="n">
        <f aca="false">SUM(B12:M12)</f>
        <v>6000</v>
      </c>
      <c r="O12" s="14" t="n">
        <f aca="false">IFERROR(N12/$N$7,0)</f>
        <v>0.0269662921348315</v>
      </c>
    </row>
    <row r="13" customFormat="false" ht="15" hidden="false" customHeight="false" outlineLevel="0" collapsed="false">
      <c r="A13" s="15" t="s">
        <v>37</v>
      </c>
      <c r="B13" s="16" t="n">
        <f aca="false">B9-B10-B11-B12</f>
        <v>71500</v>
      </c>
      <c r="C13" s="16" t="n">
        <f aca="false">C9-C10-C11-C12</f>
        <v>0</v>
      </c>
      <c r="D13" s="16" t="n">
        <f aca="false">D9-D10-D11-D12</f>
        <v>0</v>
      </c>
      <c r="E13" s="16" t="n">
        <f aca="false">E9-E10-E11-E12</f>
        <v>0</v>
      </c>
      <c r="F13" s="16" t="n">
        <f aca="false">F9-F10-F11-F12</f>
        <v>0</v>
      </c>
      <c r="G13" s="16" t="n">
        <f aca="false">G9-G10-G11-G12</f>
        <v>0</v>
      </c>
      <c r="H13" s="16" t="n">
        <f aca="false">H9-H10-H11-H12</f>
        <v>0</v>
      </c>
      <c r="I13" s="16" t="n">
        <f aca="false">I9-I10-I11-I12</f>
        <v>0</v>
      </c>
      <c r="J13" s="16" t="n">
        <f aca="false">J9-J10-J11-J12</f>
        <v>0</v>
      </c>
      <c r="K13" s="16" t="n">
        <f aca="false">K9-K10-K11-K12</f>
        <v>0</v>
      </c>
      <c r="L13" s="16" t="n">
        <f aca="false">L9-L10-L11-L12</f>
        <v>0</v>
      </c>
      <c r="M13" s="16" t="n">
        <f aca="false">M9-M10-M11-M12</f>
        <v>0</v>
      </c>
      <c r="N13" s="16" t="n">
        <f aca="false">SUM(B13:M13)</f>
        <v>71500</v>
      </c>
      <c r="O13" s="14" t="n">
        <f aca="false">IFERROR(N13/$N$7,0)</f>
        <v>0.321348314606742</v>
      </c>
    </row>
    <row r="14" customFormat="false" ht="15" hidden="false" customHeight="false" outlineLevel="0" collapsed="false">
      <c r="A14" s="11" t="s">
        <v>38</v>
      </c>
      <c r="B14" s="12" t="n">
        <v>4000</v>
      </c>
      <c r="C14" s="12" t="n">
        <v>0</v>
      </c>
      <c r="D14" s="12" t="n">
        <v>0</v>
      </c>
      <c r="E14" s="12" t="n">
        <v>0</v>
      </c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3" t="n">
        <f aca="false">SUM(B14:M14)</f>
        <v>4000</v>
      </c>
      <c r="O14" s="14" t="n">
        <f aca="false">IFERROR(N14/$N$7,0)</f>
        <v>0.0179775280898876</v>
      </c>
    </row>
    <row r="15" customFormat="false" ht="15" hidden="false" customHeight="false" outlineLevel="0" collapsed="false">
      <c r="A15" s="15" t="s">
        <v>39</v>
      </c>
      <c r="B15" s="16" t="n">
        <f aca="false">B13-B14</f>
        <v>67500</v>
      </c>
      <c r="C15" s="16" t="n">
        <f aca="false">C13-C14</f>
        <v>0</v>
      </c>
      <c r="D15" s="16" t="n">
        <f aca="false">D13-D14</f>
        <v>0</v>
      </c>
      <c r="E15" s="16" t="n">
        <f aca="false">E13-E14</f>
        <v>0</v>
      </c>
      <c r="F15" s="16" t="n">
        <f aca="false">F13-F14</f>
        <v>0</v>
      </c>
      <c r="G15" s="16" t="n">
        <f aca="false">G13-G14</f>
        <v>0</v>
      </c>
      <c r="H15" s="16" t="n">
        <f aca="false">H13-H14</f>
        <v>0</v>
      </c>
      <c r="I15" s="16" t="n">
        <f aca="false">I13-I14</f>
        <v>0</v>
      </c>
      <c r="J15" s="16" t="n">
        <f aca="false">J13-J14</f>
        <v>0</v>
      </c>
      <c r="K15" s="16" t="n">
        <f aca="false">K13-K14</f>
        <v>0</v>
      </c>
      <c r="L15" s="16" t="n">
        <f aca="false">L13-L14</f>
        <v>0</v>
      </c>
      <c r="M15" s="16" t="n">
        <f aca="false">M13-M14</f>
        <v>0</v>
      </c>
      <c r="N15" s="16" t="n">
        <f aca="false">SUM(B15:M15)</f>
        <v>67500</v>
      </c>
      <c r="O15" s="14" t="n">
        <f aca="false">IFERROR(N15/$N$7,0)</f>
        <v>0.303370786516854</v>
      </c>
    </row>
    <row r="16" customFormat="false" ht="15" hidden="false" customHeight="false" outlineLevel="0" collapsed="false">
      <c r="A16" s="11" t="s">
        <v>40</v>
      </c>
      <c r="B16" s="12" t="n">
        <v>1200</v>
      </c>
      <c r="C16" s="12" t="n">
        <v>0</v>
      </c>
      <c r="D16" s="12" t="n">
        <v>0</v>
      </c>
      <c r="E16" s="12" t="n">
        <v>0</v>
      </c>
      <c r="F16" s="12" t="n">
        <v>0</v>
      </c>
      <c r="G16" s="12" t="n">
        <v>0</v>
      </c>
      <c r="H16" s="12" t="n">
        <v>0</v>
      </c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3" t="n">
        <f aca="false">SUM(B16:M16)</f>
        <v>1200</v>
      </c>
      <c r="O16" s="14" t="n">
        <f aca="false">IFERROR(N16/$N$7,0)</f>
        <v>0.00539325842696629</v>
      </c>
    </row>
    <row r="17" customFormat="false" ht="15" hidden="false" customHeight="false" outlineLevel="0" collapsed="false">
      <c r="A17" s="11" t="s">
        <v>41</v>
      </c>
      <c r="B17" s="12" t="n">
        <v>3100</v>
      </c>
      <c r="C17" s="12" t="n">
        <v>0</v>
      </c>
      <c r="D17" s="12" t="n">
        <v>0</v>
      </c>
      <c r="E17" s="12" t="n">
        <v>0</v>
      </c>
      <c r="F17" s="12" t="n">
        <v>0</v>
      </c>
      <c r="G17" s="12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3" t="n">
        <f aca="false">SUM(B17:M17)</f>
        <v>3100</v>
      </c>
      <c r="O17" s="14" t="n">
        <f aca="false">IFERROR(N17/$N$7,0)</f>
        <v>0.0139325842696629</v>
      </c>
    </row>
    <row r="18" customFormat="false" ht="15" hidden="false" customHeight="false" outlineLevel="0" collapsed="false">
      <c r="A18" s="15" t="s">
        <v>42</v>
      </c>
      <c r="B18" s="16" t="n">
        <f aca="false">B15+B16-B17</f>
        <v>65600</v>
      </c>
      <c r="C18" s="16" t="n">
        <f aca="false">C15+C16-C17</f>
        <v>0</v>
      </c>
      <c r="D18" s="16" t="n">
        <f aca="false">D15+D16-D17</f>
        <v>0</v>
      </c>
      <c r="E18" s="16" t="n">
        <f aca="false">E15+E16-E17</f>
        <v>0</v>
      </c>
      <c r="F18" s="16" t="n">
        <f aca="false">F15+F16-F17</f>
        <v>0</v>
      </c>
      <c r="G18" s="16" t="n">
        <f aca="false">G15+G16-G17</f>
        <v>0</v>
      </c>
      <c r="H18" s="16" t="n">
        <f aca="false">H15+H16-H17</f>
        <v>0</v>
      </c>
      <c r="I18" s="16" t="n">
        <f aca="false">I15+I16-I17</f>
        <v>0</v>
      </c>
      <c r="J18" s="16" t="n">
        <f aca="false">J15+J16-J17</f>
        <v>0</v>
      </c>
      <c r="K18" s="16" t="n">
        <f aca="false">K15+K16-K17</f>
        <v>0</v>
      </c>
      <c r="L18" s="16" t="n">
        <f aca="false">L15+L16-L17</f>
        <v>0</v>
      </c>
      <c r="M18" s="16" t="n">
        <f aca="false">M15+M16-M17</f>
        <v>0</v>
      </c>
      <c r="N18" s="16" t="n">
        <f aca="false">SUM(B18:M18)</f>
        <v>65600</v>
      </c>
      <c r="O18" s="14" t="n">
        <f aca="false">IFERROR(N18/$N$7,0)</f>
        <v>0.294831460674157</v>
      </c>
    </row>
    <row r="19" customFormat="false" ht="15" hidden="false" customHeight="false" outlineLevel="0" collapsed="false">
      <c r="A19" s="11" t="s">
        <v>43</v>
      </c>
      <c r="B19" s="12" t="n">
        <v>9800</v>
      </c>
      <c r="C19" s="12" t="n">
        <v>0</v>
      </c>
      <c r="D19" s="12" t="n">
        <v>0</v>
      </c>
      <c r="E19" s="12" t="n">
        <v>0</v>
      </c>
      <c r="F19" s="12" t="n">
        <v>0</v>
      </c>
      <c r="G19" s="12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3" t="n">
        <f aca="false">SUM(B19:M19)</f>
        <v>9800</v>
      </c>
      <c r="O19" s="14" t="n">
        <f aca="false">IFERROR(N19/$N$7,0)</f>
        <v>0.0440449438202247</v>
      </c>
    </row>
    <row r="20" customFormat="false" ht="15" hidden="false" customHeight="false" outlineLevel="0" collapsed="false">
      <c r="A20" s="15" t="s">
        <v>44</v>
      </c>
      <c r="B20" s="16" t="n">
        <f aca="false">B18-B19</f>
        <v>55800</v>
      </c>
      <c r="C20" s="16" t="n">
        <f aca="false">C18-C19</f>
        <v>0</v>
      </c>
      <c r="D20" s="16" t="n">
        <f aca="false">D18-D19</f>
        <v>0</v>
      </c>
      <c r="E20" s="16" t="n">
        <f aca="false">E18-E19</f>
        <v>0</v>
      </c>
      <c r="F20" s="16" t="n">
        <f aca="false">F18-F19</f>
        <v>0</v>
      </c>
      <c r="G20" s="16" t="n">
        <f aca="false">G18-G19</f>
        <v>0</v>
      </c>
      <c r="H20" s="16" t="n">
        <f aca="false">H18-H19</f>
        <v>0</v>
      </c>
      <c r="I20" s="16" t="n">
        <f aca="false">I18-I19</f>
        <v>0</v>
      </c>
      <c r="J20" s="16" t="n">
        <f aca="false">J18-J19</f>
        <v>0</v>
      </c>
      <c r="K20" s="16" t="n">
        <f aca="false">K18-K19</f>
        <v>0</v>
      </c>
      <c r="L20" s="16" t="n">
        <f aca="false">L18-L19</f>
        <v>0</v>
      </c>
      <c r="M20" s="16" t="n">
        <f aca="false">M18-M19</f>
        <v>0</v>
      </c>
      <c r="N20" s="16" t="n">
        <f aca="false">SUM(B20:M20)</f>
        <v>55800</v>
      </c>
      <c r="O20" s="14" t="n">
        <f aca="false">IFERROR(N20/$N$7,0)</f>
        <v>0.250786516853933</v>
      </c>
    </row>
    <row r="22" customFormat="false" ht="24" hidden="false" customHeight="true" outlineLevel="0" collapsed="false">
      <c r="A22" s="17" t="s">
        <v>45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4" customFormat="false" ht="19.5" hidden="false" customHeight="true" outlineLevel="0" collapsed="false">
      <c r="A24" s="18" t="s">
        <v>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customFormat="false" ht="19.5" hidden="false" customHeight="tru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customFormat="false" ht="19.5" hidden="false" customHeight="true" outlineLevel="0" collapsed="false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</sheetData>
  <mergeCells count="3">
    <mergeCell ref="B1:H2"/>
    <mergeCell ref="A22:O22"/>
    <mergeCell ref="A24:O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2026-09-22T15:51:47Z</dcterms:created>
  <dc:creator>openpyxl</dc:creator>
  <dc:description/>
  <dc:language>en-US</dc:language>
  <cp:lastModifiedBy/>
  <dcterms:modified xsi:type="dcterms:W3CDTF">2026-09-22T15:51:47Z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